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6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J176" i="1"/>
  <c r="I176" i="1"/>
  <c r="H176" i="1"/>
  <c r="G176" i="1"/>
  <c r="F176" i="1"/>
  <c r="L176" i="1"/>
  <c r="L157" i="1"/>
  <c r="G138" i="1"/>
  <c r="F138" i="1"/>
  <c r="I138" i="1"/>
  <c r="G119" i="1"/>
  <c r="I119" i="1"/>
  <c r="F119" i="1"/>
  <c r="I81" i="1"/>
  <c r="H138" i="1"/>
  <c r="J119" i="1"/>
  <c r="H119" i="1"/>
  <c r="L119" i="1"/>
  <c r="L100" i="1"/>
  <c r="F100" i="1"/>
  <c r="J100" i="1"/>
  <c r="I100" i="1"/>
  <c r="H100" i="1"/>
  <c r="G100" i="1"/>
  <c r="G81" i="1"/>
  <c r="L81" i="1"/>
  <c r="J81" i="1"/>
  <c r="H81" i="1"/>
  <c r="F81" i="1"/>
  <c r="I62" i="1"/>
  <c r="F62" i="1"/>
  <c r="J62" i="1"/>
  <c r="G62" i="1"/>
  <c r="L62" i="1"/>
  <c r="H62" i="1"/>
  <c r="I43" i="1"/>
  <c r="G43" i="1"/>
  <c r="L43" i="1"/>
  <c r="J43" i="1"/>
  <c r="H43" i="1"/>
  <c r="F43" i="1"/>
  <c r="L24" i="1"/>
  <c r="J24" i="1"/>
  <c r="G24" i="1"/>
  <c r="F24" i="1"/>
  <c r="I24" i="1"/>
  <c r="I196" i="1" s="1"/>
  <c r="H24" i="1"/>
  <c r="L196" i="1" l="1"/>
  <c r="G196" i="1"/>
  <c r="J196" i="1"/>
  <c r="H196" i="1"/>
  <c r="F196" i="1"/>
</calcChain>
</file>

<file path=xl/sharedStrings.xml><?xml version="1.0" encoding="utf-8"?>
<sst xmlns="http://schemas.openxmlformats.org/spreadsheetml/2006/main" count="356" uniqueCount="107">
  <si>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</si>
  <si>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</si>
  <si>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</si>
  <si>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</si>
  <si>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</si>
  <si>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</si>
  <si>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</si>
  <si>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</si>
  <si>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</si>
  <si>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</si>
  <si>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</si>
  <si>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</si>
  <si>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</si>
  <si>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</si>
  <si>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</si>
  <si>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</si>
  <si>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</si>
  <si>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</si>
  <si>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</si>
  <si>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</si>
  <si>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</si>
  <si>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</si>
  <si>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</si>
  <si>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</si>
  <si>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</si>
  <si>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</si>
  <si>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</si>
  <si>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</si>
  <si>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</si>
  <si>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</si>
  <si>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</si>
  <si>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</si>
  <si>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</si>
  <si>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</si>
  <si>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</si>
  <si>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</si>
  <si>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</si>
  <si>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</si>
  <si>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</si>
  <si>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Курица тушеная</t>
  </si>
  <si>
    <t>Каша пшеничная с маслом</t>
  </si>
  <si>
    <t>Капуста тушеная</t>
  </si>
  <si>
    <t>Хлеб пшеничный</t>
  </si>
  <si>
    <t>Масло сливочное</t>
  </si>
  <si>
    <t>Чай</t>
  </si>
  <si>
    <t>Пр</t>
  </si>
  <si>
    <t>Суп картофельный с макаронными изделиями</t>
  </si>
  <si>
    <t>Макароны отварные с маслом</t>
  </si>
  <si>
    <t>Биточки из мяса птицы</t>
  </si>
  <si>
    <t>Свекла отварная</t>
  </si>
  <si>
    <t>Кисель пл/ ягодный</t>
  </si>
  <si>
    <t>Борщ с капустой и картофелем</t>
  </si>
  <si>
    <t>Компот из с/х фруктов</t>
  </si>
  <si>
    <t xml:space="preserve">закуска  </t>
  </si>
  <si>
    <t>Яблоко</t>
  </si>
  <si>
    <t>Гречка отварная с маслом</t>
  </si>
  <si>
    <t>Сливочное масло</t>
  </si>
  <si>
    <t>Суп картофельный с бобовыми</t>
  </si>
  <si>
    <t>Каша ячневая с маслом</t>
  </si>
  <si>
    <t>Суп картофельный с рисовой крупой</t>
  </si>
  <si>
    <t>Рыба Минтай тушеная в томате</t>
  </si>
  <si>
    <t>Пюре картофельное</t>
  </si>
  <si>
    <t>Огурцы, помидоры(свежие, соленые)</t>
  </si>
  <si>
    <t>Компот и з с/х фруктов</t>
  </si>
  <si>
    <t>Суп картофельный с пшеничной крупой</t>
  </si>
  <si>
    <t>Каша гречневая с маслом</t>
  </si>
  <si>
    <t>Плов с мясом курицы</t>
  </si>
  <si>
    <t>Зеленый горошек( бланшированный)</t>
  </si>
  <si>
    <t>Суп-лапша домашняя</t>
  </si>
  <si>
    <t xml:space="preserve">гарнир </t>
  </si>
  <si>
    <t>Суп картофельный с клецками</t>
  </si>
  <si>
    <t>Огурцы, помидоры( свежие, соленые)</t>
  </si>
  <si>
    <t>Чай Каркаде</t>
  </si>
  <si>
    <t>Суп картофельный с перловой крупой и томатом</t>
  </si>
  <si>
    <t>Макароны отварные смаслом</t>
  </si>
  <si>
    <t>Щи со свежей капустой и картофелем</t>
  </si>
  <si>
    <t>Плов из мяса курицы</t>
  </si>
  <si>
    <t>Гуляш из мяса свинины</t>
  </si>
  <si>
    <t>сладкое</t>
  </si>
  <si>
    <t xml:space="preserve">Суп картофельный с пшеничной крупой и томатом </t>
  </si>
  <si>
    <t>директор школы</t>
  </si>
  <si>
    <t>Голубь Г.М.</t>
  </si>
  <si>
    <t>Тефтели из мяса птицы</t>
  </si>
  <si>
    <t>Шницель из мяса птицы</t>
  </si>
  <si>
    <t>Котлета рубленная из мяса птицы</t>
  </si>
  <si>
    <t>Печень куриная по строгановски</t>
  </si>
  <si>
    <t>Кнели из мяса птицы с рисом</t>
  </si>
  <si>
    <t>МБОУ Качалинская СОШ</t>
  </si>
  <si>
    <t>Сок фруктовый</t>
  </si>
  <si>
    <t xml:space="preserve"> </t>
  </si>
  <si>
    <t>Зеленый горошек(бланшерованный)</t>
  </si>
  <si>
    <t>Бефстроганоы из мяса свинины</t>
  </si>
  <si>
    <t>Макаронв отварнве с маслом</t>
  </si>
  <si>
    <t>Жаркое по домашнему из птицы</t>
  </si>
  <si>
    <t xml:space="preserve">Кофейный напиток </t>
  </si>
  <si>
    <t>Сыекла отварная</t>
  </si>
  <si>
    <t>Шницель из мяса курицы</t>
  </si>
  <si>
    <t>Чай каркаде</t>
  </si>
  <si>
    <t>Сосиска отварная</t>
  </si>
  <si>
    <t>Пюре картоыельное</t>
  </si>
  <si>
    <t>Кондитерские изделия(печенье, пряники)</t>
  </si>
  <si>
    <t xml:space="preserve">Чай  </t>
  </si>
  <si>
    <t xml:space="preserve">Биточки  из мяса птицы </t>
  </si>
  <si>
    <t>Котлета рубленная с мясом курицы</t>
  </si>
  <si>
    <t>каша ячневая с маслом сливочным</t>
  </si>
  <si>
    <t>Кнели из из мяса птицы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</si>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</sst>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193" sqref="M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87</v>
      </c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12.93</v>
      </c>
      <c r="H6" s="40">
        <v>9.84</v>
      </c>
      <c r="I6" s="40">
        <v>9.93</v>
      </c>
      <c r="J6" s="40">
        <v>222</v>
      </c>
      <c r="K6" s="41">
        <v>290</v>
      </c>
      <c r="L6" s="40">
        <v>48.81</v>
      </c>
    </row>
    <row r="7" spans="1:12" ht="15" x14ac:dyDescent="0.25">
      <c r="A7" s="23"/>
      <c r="B7" s="15"/>
      <c r="C7" s="11"/>
      <c r="D7" s="6" t="s">
        <v>29</v>
      </c>
      <c r="E7" s="42" t="s">
        <v>40</v>
      </c>
      <c r="F7" s="43" t="s">
        <v>106</v>
      </c>
      <c r="G7" s="43">
        <v>5.04</v>
      </c>
      <c r="H7" s="43">
        <v>2.99</v>
      </c>
      <c r="I7" s="43">
        <v>42.7</v>
      </c>
      <c r="J7" s="43">
        <v>240</v>
      </c>
      <c r="K7" s="44">
        <v>171</v>
      </c>
      <c r="L7" s="43">
        <v>10.79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0.02</v>
      </c>
      <c r="I8" s="43">
        <v>6.2</v>
      </c>
      <c r="J8" s="43">
        <v>63</v>
      </c>
      <c r="K8" s="44">
        <v>376</v>
      </c>
      <c r="L8" s="43">
        <v>2.98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3.95</v>
      </c>
      <c r="H9" s="43">
        <v>0.5</v>
      </c>
      <c r="I9" s="43">
        <v>24</v>
      </c>
      <c r="J9" s="43">
        <v>53</v>
      </c>
      <c r="K9" s="44" t="s">
        <v>45</v>
      </c>
      <c r="L9" s="43">
        <v>2.8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41</v>
      </c>
      <c r="F11" s="43">
        <v>60</v>
      </c>
      <c r="G11" s="43">
        <v>0.13</v>
      </c>
      <c r="H11" s="43">
        <v>0.05</v>
      </c>
      <c r="I11" s="43">
        <v>6.5</v>
      </c>
      <c r="J11" s="43">
        <v>9</v>
      </c>
      <c r="K11" s="44">
        <v>139</v>
      </c>
      <c r="L11" s="43">
        <v>7.62</v>
      </c>
    </row>
    <row r="12" spans="1:12" ht="15" x14ac:dyDescent="0.25">
      <c r="A12" s="23"/>
      <c r="B12" s="15"/>
      <c r="C12" s="11"/>
      <c r="D12" s="6" t="s">
        <v>26</v>
      </c>
      <c r="E12" s="42" t="s">
        <v>43</v>
      </c>
      <c r="F12" s="43">
        <v>15</v>
      </c>
      <c r="G12" s="43">
        <v>0.2</v>
      </c>
      <c r="H12" s="43">
        <v>10.5</v>
      </c>
      <c r="I12" s="43">
        <v>0.2</v>
      </c>
      <c r="J12" s="43">
        <v>102</v>
      </c>
      <c r="K12" s="44">
        <v>14</v>
      </c>
      <c r="L12" s="4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415</v>
      </c>
      <c r="G13" s="19">
        <f t="shared" ref="G13:J13" si="0">SUM(G6:G12)</f>
        <v>22.349999999999998</v>
      </c>
      <c r="H13" s="19">
        <f t="shared" si="0"/>
        <v>23.9</v>
      </c>
      <c r="I13" s="19">
        <f t="shared" si="0"/>
        <v>89.530000000000015</v>
      </c>
      <c r="J13" s="19">
        <f t="shared" si="0"/>
        <v>689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5.07</v>
      </c>
      <c r="H15" s="43">
        <v>8.7799999999999994</v>
      </c>
      <c r="I15" s="43">
        <v>20.7</v>
      </c>
      <c r="J15" s="43">
        <v>208</v>
      </c>
      <c r="K15" s="44">
        <v>112</v>
      </c>
      <c r="L15" s="43">
        <v>15.28</v>
      </c>
    </row>
    <row r="16" spans="1:12" ht="15" x14ac:dyDescent="0.25">
      <c r="A16" s="23"/>
      <c r="B16" s="15"/>
      <c r="C16" s="11"/>
      <c r="D16" s="7" t="s">
        <v>28</v>
      </c>
      <c r="E16" s="42" t="s">
        <v>82</v>
      </c>
      <c r="F16" s="43">
        <v>100</v>
      </c>
      <c r="G16" s="43">
        <v>10.02</v>
      </c>
      <c r="H16" s="43">
        <v>14.33</v>
      </c>
      <c r="I16" s="43">
        <v>0.56000000000000005</v>
      </c>
      <c r="J16" s="43">
        <v>298</v>
      </c>
      <c r="K16" s="44">
        <v>243</v>
      </c>
      <c r="L16" s="43">
        <v>34.619999999999997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180</v>
      </c>
      <c r="G17" s="43">
        <v>5.91</v>
      </c>
      <c r="H17" s="43">
        <v>8.64</v>
      </c>
      <c r="I17" s="43">
        <v>29.4</v>
      </c>
      <c r="J17" s="43">
        <v>135</v>
      </c>
      <c r="K17" s="44">
        <v>312</v>
      </c>
      <c r="L17" s="43">
        <v>13.05</v>
      </c>
    </row>
    <row r="18" spans="1:12" ht="15" x14ac:dyDescent="0.2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0.4</v>
      </c>
      <c r="H18" s="43">
        <v>0.5</v>
      </c>
      <c r="I18" s="43">
        <v>8.25</v>
      </c>
      <c r="J18" s="43">
        <v>84</v>
      </c>
      <c r="K18" s="44" t="s">
        <v>89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3.95</v>
      </c>
      <c r="H19" s="43">
        <v>0.5</v>
      </c>
      <c r="I19" s="43">
        <v>24</v>
      </c>
      <c r="J19" s="43">
        <v>58</v>
      </c>
      <c r="K19" s="44" t="s">
        <v>45</v>
      </c>
      <c r="L19" s="43">
        <v>2.65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25.349999999999998</v>
      </c>
      <c r="H23" s="19">
        <f t="shared" si="2"/>
        <v>32.75</v>
      </c>
      <c r="I23" s="19">
        <f t="shared" si="2"/>
        <v>82.91</v>
      </c>
      <c r="J23" s="19">
        <f t="shared" si="2"/>
        <v>783</v>
      </c>
      <c r="K23" s="25"/>
      <c r="L23" s="19">
        <f t="shared" ref="L23" si="3">SUM(L14:L22)</f>
        <v>73.600000000000009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1185</v>
      </c>
      <c r="G24" s="32">
        <f t="shared" ref="G24:J24" si="4">G13+G23</f>
        <v>47.699999999999996</v>
      </c>
      <c r="H24" s="32">
        <f t="shared" si="4"/>
        <v>56.65</v>
      </c>
      <c r="I24" s="32">
        <f t="shared" si="4"/>
        <v>172.44</v>
      </c>
      <c r="J24" s="32">
        <f t="shared" si="4"/>
        <v>1472</v>
      </c>
      <c r="K24" s="32"/>
      <c r="L24" s="32">
        <f t="shared" ref="L24" si="5">L13+L23</f>
        <v>157.60000000000002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12.05</v>
      </c>
      <c r="H25" s="40">
        <v>11.26</v>
      </c>
      <c r="I25" s="40">
        <v>12.8</v>
      </c>
      <c r="J25" s="40">
        <v>263</v>
      </c>
      <c r="K25" s="41">
        <v>294</v>
      </c>
      <c r="L25" s="40">
        <v>49.41</v>
      </c>
    </row>
    <row r="26" spans="1:12" ht="15" x14ac:dyDescent="0.25">
      <c r="A26" s="14"/>
      <c r="B26" s="15"/>
      <c r="C26" s="11"/>
      <c r="D26" s="6" t="s">
        <v>29</v>
      </c>
      <c r="E26" s="42" t="s">
        <v>47</v>
      </c>
      <c r="F26" s="43">
        <v>185</v>
      </c>
      <c r="G26" s="43">
        <v>4.7</v>
      </c>
      <c r="H26" s="43">
        <v>5.07</v>
      </c>
      <c r="I26" s="43">
        <v>31.9</v>
      </c>
      <c r="J26" s="43">
        <v>148</v>
      </c>
      <c r="K26" s="44">
        <v>205</v>
      </c>
      <c r="L26" s="43">
        <v>13.05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0.7</v>
      </c>
      <c r="H27" s="43">
        <v>0.09</v>
      </c>
      <c r="I27" s="43">
        <v>30</v>
      </c>
      <c r="J27" s="43">
        <v>133</v>
      </c>
      <c r="K27" s="44" t="s">
        <v>45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3.95</v>
      </c>
      <c r="H28" s="43">
        <v>0.5</v>
      </c>
      <c r="I28" s="43">
        <v>24</v>
      </c>
      <c r="J28" s="43">
        <v>58</v>
      </c>
      <c r="K28" s="44" t="s">
        <v>45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0.32</v>
      </c>
      <c r="H30" s="43">
        <v>0.18</v>
      </c>
      <c r="I30" s="43">
        <v>4.3499999999999996</v>
      </c>
      <c r="J30" s="43">
        <v>22</v>
      </c>
      <c r="K30" s="44">
        <v>52</v>
      </c>
      <c r="L30" s="43">
        <v>9.24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21.72</v>
      </c>
      <c r="H32" s="19">
        <f t="shared" ref="H32" si="7">SUM(H25:H31)</f>
        <v>17.099999999999998</v>
      </c>
      <c r="I32" s="19">
        <f t="shared" ref="I32" si="8">SUM(I25:I31)</f>
        <v>103.05</v>
      </c>
      <c r="J32" s="19">
        <f t="shared" ref="J32:L32" si="9">SUM(J25:J31)</f>
        <v>624</v>
      </c>
      <c r="K32" s="25"/>
      <c r="L32" s="19">
        <f t="shared" si="9"/>
        <v>83.999999999999986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6.3</v>
      </c>
      <c r="H34" s="43">
        <v>8.99</v>
      </c>
      <c r="I34" s="43">
        <v>27.13</v>
      </c>
      <c r="J34" s="43">
        <v>250</v>
      </c>
      <c r="K34" s="44">
        <v>82</v>
      </c>
      <c r="L34" s="43">
        <v>15.53</v>
      </c>
    </row>
    <row r="35" spans="1:12" ht="15" x14ac:dyDescent="0.25">
      <c r="A35" s="14"/>
      <c r="B35" s="15"/>
      <c r="C35" s="11"/>
      <c r="D35" s="7" t="s">
        <v>28</v>
      </c>
      <c r="E35" s="42" t="s">
        <v>39</v>
      </c>
      <c r="F35" s="43">
        <v>100</v>
      </c>
      <c r="G35" s="43">
        <v>13.39</v>
      </c>
      <c r="H35" s="43">
        <v>12.51</v>
      </c>
      <c r="I35" s="43">
        <v>14.69</v>
      </c>
      <c r="J35" s="43">
        <v>312</v>
      </c>
      <c r="K35" s="44">
        <v>294</v>
      </c>
      <c r="L35" s="43">
        <v>33.369999999999997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40</v>
      </c>
      <c r="F36" s="43">
        <v>185</v>
      </c>
      <c r="G36" s="43">
        <v>5.61</v>
      </c>
      <c r="H36" s="43">
        <v>6.05</v>
      </c>
      <c r="I36" s="43">
        <v>38.07</v>
      </c>
      <c r="J36" s="43">
        <v>199</v>
      </c>
      <c r="K36" s="44">
        <v>203</v>
      </c>
      <c r="L36" s="43">
        <v>6.49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0.1</v>
      </c>
      <c r="H37" s="43">
        <v>0.09</v>
      </c>
      <c r="I37" s="43">
        <v>30</v>
      </c>
      <c r="J37" s="43">
        <v>133</v>
      </c>
      <c r="K37" s="44" t="s">
        <v>45</v>
      </c>
      <c r="L37" s="43">
        <v>2.98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3.95</v>
      </c>
      <c r="H38" s="43">
        <v>0.5</v>
      </c>
      <c r="I38" s="43">
        <v>24</v>
      </c>
      <c r="J38" s="43">
        <v>58</v>
      </c>
      <c r="K38" s="44" t="s">
        <v>45</v>
      </c>
      <c r="L38" s="43">
        <v>2.65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53</v>
      </c>
      <c r="E40" s="42" t="s">
        <v>49</v>
      </c>
      <c r="F40" s="43">
        <v>60</v>
      </c>
      <c r="G40" s="43">
        <v>0.17</v>
      </c>
      <c r="H40" s="43">
        <v>0.09</v>
      </c>
      <c r="I40" s="43">
        <v>0.87</v>
      </c>
      <c r="J40" s="43">
        <v>18</v>
      </c>
      <c r="K40" s="44">
        <v>52</v>
      </c>
      <c r="L40" s="43">
        <v>4.1900000000000004</v>
      </c>
    </row>
    <row r="41" spans="1:12" ht="15" x14ac:dyDescent="0.25">
      <c r="A41" s="14"/>
      <c r="B41" s="15"/>
      <c r="C41" s="11"/>
      <c r="D41" s="6" t="s">
        <v>24</v>
      </c>
      <c r="E41" s="42" t="s">
        <v>54</v>
      </c>
      <c r="F41" s="43">
        <v>100</v>
      </c>
      <c r="G41" s="43">
        <v>0.35</v>
      </c>
      <c r="H41" s="43">
        <v>0.3</v>
      </c>
      <c r="I41" s="43">
        <v>7.45</v>
      </c>
      <c r="J41" s="43">
        <v>35.4</v>
      </c>
      <c r="K41" s="44"/>
      <c r="L41" s="43">
        <v>8.39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935</v>
      </c>
      <c r="G42" s="19">
        <f t="shared" ref="G42" si="10">SUM(G33:G41)</f>
        <v>29.870000000000005</v>
      </c>
      <c r="H42" s="19">
        <f t="shared" ref="H42" si="11">SUM(H33:H41)</f>
        <v>28.53</v>
      </c>
      <c r="I42" s="19">
        <f t="shared" ref="I42" si="12">SUM(I33:I41)</f>
        <v>142.20999999999998</v>
      </c>
      <c r="J42" s="19">
        <f t="shared" ref="J42:L42" si="13">SUM(J33:J41)</f>
        <v>1005.4</v>
      </c>
      <c r="K42" s="25"/>
      <c r="L42" s="19">
        <f t="shared" si="13"/>
        <v>73.599999999999994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1520</v>
      </c>
      <c r="G43" s="32">
        <f t="shared" ref="G43" si="14">G32+G42</f>
        <v>51.59</v>
      </c>
      <c r="H43" s="32">
        <f t="shared" ref="H43" si="15">H32+H42</f>
        <v>45.629999999999995</v>
      </c>
      <c r="I43" s="32">
        <f t="shared" ref="I43" si="16">I32+I42</f>
        <v>245.26</v>
      </c>
      <c r="J43" s="32">
        <f t="shared" ref="J43:L43" si="17">J32+J42</f>
        <v>1629.4</v>
      </c>
      <c r="K43" s="32"/>
      <c r="L43" s="32">
        <f t="shared" si="17"/>
        <v>157.59999999999997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100</v>
      </c>
      <c r="G44" s="40">
        <v>12.58</v>
      </c>
      <c r="H44" s="40">
        <v>16.5</v>
      </c>
      <c r="I44" s="40">
        <v>25</v>
      </c>
      <c r="J44" s="40">
        <v>260</v>
      </c>
      <c r="K44" s="41">
        <v>289</v>
      </c>
      <c r="L44" s="40">
        <v>49.32</v>
      </c>
    </row>
    <row r="45" spans="1:12" ht="15" x14ac:dyDescent="0.25">
      <c r="A45" s="23"/>
      <c r="B45" s="15"/>
      <c r="C45" s="11"/>
      <c r="D45" s="6" t="s">
        <v>29</v>
      </c>
      <c r="E45" s="42" t="s">
        <v>55</v>
      </c>
      <c r="F45" s="43">
        <v>185</v>
      </c>
      <c r="G45" s="43">
        <v>8.85</v>
      </c>
      <c r="H45" s="43">
        <v>9.5500000000000007</v>
      </c>
      <c r="I45" s="43">
        <v>40.1</v>
      </c>
      <c r="J45" s="43">
        <v>258.7</v>
      </c>
      <c r="K45" s="44">
        <v>171</v>
      </c>
      <c r="L45" s="43">
        <v>13.49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0.68</v>
      </c>
      <c r="H46" s="43">
        <v>0.03</v>
      </c>
      <c r="I46" s="43">
        <v>35</v>
      </c>
      <c r="J46" s="43">
        <v>103</v>
      </c>
      <c r="K46" s="44">
        <v>349</v>
      </c>
      <c r="L46" s="43">
        <v>9.5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3.95</v>
      </c>
      <c r="H47" s="43">
        <v>0.5</v>
      </c>
      <c r="I47" s="43">
        <v>24</v>
      </c>
      <c r="J47" s="43">
        <v>58</v>
      </c>
      <c r="K47" s="44" t="s">
        <v>45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90</v>
      </c>
      <c r="F49" s="43">
        <v>50</v>
      </c>
      <c r="G49" s="43">
        <v>0.87</v>
      </c>
      <c r="H49" s="43">
        <v>0.5</v>
      </c>
      <c r="I49" s="43">
        <v>0.2</v>
      </c>
      <c r="J49" s="43">
        <v>102</v>
      </c>
      <c r="K49" s="44">
        <v>14</v>
      </c>
      <c r="L49" s="43">
        <v>8.89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26.93</v>
      </c>
      <c r="H51" s="19">
        <f t="shared" ref="H51" si="19">SUM(H44:H50)</f>
        <v>27.080000000000002</v>
      </c>
      <c r="I51" s="19">
        <f t="shared" ref="I51" si="20">SUM(I44:I50)</f>
        <v>124.3</v>
      </c>
      <c r="J51" s="19">
        <f t="shared" ref="J51:L51" si="21">SUM(J44:J50)</f>
        <v>781.7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7.61</v>
      </c>
      <c r="H53" s="43">
        <v>9.34</v>
      </c>
      <c r="I53" s="43">
        <v>16.940000000000001</v>
      </c>
      <c r="J53" s="43">
        <v>246</v>
      </c>
      <c r="K53" s="44">
        <v>102</v>
      </c>
      <c r="L53" s="43">
        <v>15.78</v>
      </c>
    </row>
    <row r="54" spans="1:12" ht="15" x14ac:dyDescent="0.25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12.58</v>
      </c>
      <c r="H54" s="43">
        <v>16.5</v>
      </c>
      <c r="I54" s="43">
        <v>25</v>
      </c>
      <c r="J54" s="43">
        <v>260</v>
      </c>
      <c r="K54" s="44">
        <v>289</v>
      </c>
      <c r="L54" s="43">
        <v>37.54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185</v>
      </c>
      <c r="G55" s="43">
        <v>3.93</v>
      </c>
      <c r="H55" s="43">
        <v>10.24</v>
      </c>
      <c r="I55" s="43">
        <v>30.98</v>
      </c>
      <c r="J55" s="43">
        <v>221</v>
      </c>
      <c r="K55" s="44">
        <v>401</v>
      </c>
      <c r="L55" s="43">
        <v>6.26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</v>
      </c>
      <c r="H56" s="43">
        <v>0.03</v>
      </c>
      <c r="I56" s="43">
        <v>35.5</v>
      </c>
      <c r="J56" s="43">
        <v>103</v>
      </c>
      <c r="K56" s="44">
        <v>349</v>
      </c>
      <c r="L56" s="43">
        <v>2.98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3.95</v>
      </c>
      <c r="H57" s="43">
        <v>0.5</v>
      </c>
      <c r="I57" s="43">
        <v>24</v>
      </c>
      <c r="J57" s="43">
        <v>58</v>
      </c>
      <c r="K57" s="44" t="s">
        <v>45</v>
      </c>
      <c r="L57" s="43">
        <v>2.65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54</v>
      </c>
      <c r="F59" s="43">
        <v>90</v>
      </c>
      <c r="G59" s="43">
        <v>0.35</v>
      </c>
      <c r="H59" s="43">
        <v>0.3</v>
      </c>
      <c r="I59" s="43">
        <v>7.45</v>
      </c>
      <c r="J59" s="43">
        <v>35.4</v>
      </c>
      <c r="K59" s="44"/>
      <c r="L59" s="43">
        <v>8.39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865</v>
      </c>
      <c r="G61" s="19">
        <f t="shared" ref="G61" si="22">SUM(G52:G60)</f>
        <v>28.520000000000003</v>
      </c>
      <c r="H61" s="19">
        <f t="shared" ref="H61" si="23">SUM(H52:H60)</f>
        <v>36.909999999999997</v>
      </c>
      <c r="I61" s="19">
        <f t="shared" ref="I61" si="24">SUM(I52:I60)</f>
        <v>139.87</v>
      </c>
      <c r="J61" s="19">
        <f t="shared" ref="J61:L61" si="25">SUM(J52:J60)</f>
        <v>923.4</v>
      </c>
      <c r="K61" s="25"/>
      <c r="L61" s="19">
        <f t="shared" si="25"/>
        <v>73.599999999999994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1440</v>
      </c>
      <c r="G62" s="32">
        <f t="shared" ref="G62" si="26">G51+G61</f>
        <v>55.45</v>
      </c>
      <c r="H62" s="32">
        <f t="shared" ref="H62" si="27">H51+H61</f>
        <v>63.989999999999995</v>
      </c>
      <c r="I62" s="32">
        <f t="shared" ref="I62" si="28">I51+I61</f>
        <v>264.17</v>
      </c>
      <c r="J62" s="32">
        <f t="shared" ref="J62:L62" si="29">J51+J61</f>
        <v>1705.1</v>
      </c>
      <c r="K62" s="32"/>
      <c r="L62" s="32">
        <f t="shared" si="29"/>
        <v>157.6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100</v>
      </c>
      <c r="G63" s="40">
        <v>10.42</v>
      </c>
      <c r="H63" s="40">
        <v>14.9</v>
      </c>
      <c r="I63" s="40">
        <v>0.6</v>
      </c>
      <c r="J63" s="40">
        <v>299</v>
      </c>
      <c r="K63" s="41">
        <v>243</v>
      </c>
      <c r="L63" s="40">
        <v>49.61</v>
      </c>
    </row>
    <row r="64" spans="1:12" ht="15" x14ac:dyDescent="0.25">
      <c r="A64" s="23"/>
      <c r="B64" s="15"/>
      <c r="C64" s="11"/>
      <c r="D64" s="6" t="s">
        <v>29</v>
      </c>
      <c r="E64" s="42" t="s">
        <v>92</v>
      </c>
      <c r="F64" s="43">
        <v>185</v>
      </c>
      <c r="G64" s="43">
        <v>3.4</v>
      </c>
      <c r="H64" s="43">
        <v>5</v>
      </c>
      <c r="I64" s="43">
        <v>40.26</v>
      </c>
      <c r="J64" s="43">
        <v>249</v>
      </c>
      <c r="K64" s="44">
        <v>95</v>
      </c>
      <c r="L64" s="43">
        <v>13.65</v>
      </c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2.2999999999999998</v>
      </c>
      <c r="H65" s="43">
        <v>1.08</v>
      </c>
      <c r="I65" s="43">
        <v>18</v>
      </c>
      <c r="J65" s="43">
        <v>104</v>
      </c>
      <c r="K65" s="44">
        <v>380</v>
      </c>
      <c r="L65" s="43">
        <v>8.6999999999999993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3.95</v>
      </c>
      <c r="H66" s="43">
        <v>0.5</v>
      </c>
      <c r="I66" s="43">
        <v>24</v>
      </c>
      <c r="J66" s="43">
        <v>58</v>
      </c>
      <c r="K66" s="44" t="s">
        <v>45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95</v>
      </c>
      <c r="F68" s="43">
        <v>60</v>
      </c>
      <c r="G68" s="43">
        <v>0.32</v>
      </c>
      <c r="H68" s="43">
        <v>1.07</v>
      </c>
      <c r="I68" s="43">
        <v>4.3499999999999996</v>
      </c>
      <c r="J68" s="43">
        <v>22</v>
      </c>
      <c r="K68" s="44">
        <v>52</v>
      </c>
      <c r="L68" s="43">
        <v>9.24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20.39</v>
      </c>
      <c r="H70" s="19">
        <f t="shared" ref="H70" si="31">SUM(H63:H69)</f>
        <v>22.549999999999997</v>
      </c>
      <c r="I70" s="19">
        <f t="shared" ref="I70" si="32">SUM(I63:I69)</f>
        <v>87.21</v>
      </c>
      <c r="J70" s="19">
        <f t="shared" ref="J70:L70" si="33">SUM(J63:J69)</f>
        <v>732</v>
      </c>
      <c r="K70" s="25"/>
      <c r="L70" s="19">
        <f t="shared" si="33"/>
        <v>83.999999999999986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6.92</v>
      </c>
      <c r="H72" s="43">
        <v>7.99</v>
      </c>
      <c r="I72" s="43">
        <v>14.98</v>
      </c>
      <c r="J72" s="43">
        <v>209</v>
      </c>
      <c r="K72" s="44">
        <v>96</v>
      </c>
      <c r="L72" s="43">
        <v>15.24</v>
      </c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280</v>
      </c>
      <c r="G73" s="43">
        <v>12.58</v>
      </c>
      <c r="H73" s="43">
        <v>16.5</v>
      </c>
      <c r="I73" s="43">
        <v>25</v>
      </c>
      <c r="J73" s="43">
        <v>260</v>
      </c>
      <c r="K73" s="44">
        <v>289</v>
      </c>
      <c r="L73" s="43">
        <v>44.34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</v>
      </c>
      <c r="H75" s="43">
        <v>0.02</v>
      </c>
      <c r="I75" s="43">
        <v>6.2</v>
      </c>
      <c r="J75" s="43">
        <v>63</v>
      </c>
      <c r="K75" s="44">
        <v>376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3.95</v>
      </c>
      <c r="H76" s="43">
        <v>0.5</v>
      </c>
      <c r="I76" s="43">
        <v>24</v>
      </c>
      <c r="J76" s="43">
        <v>58</v>
      </c>
      <c r="K76" s="44" t="s">
        <v>45</v>
      </c>
      <c r="L76" s="43">
        <v>2.65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1" t="s">
        <v>24</v>
      </c>
      <c r="E78" s="42" t="s">
        <v>54</v>
      </c>
      <c r="F78" s="43">
        <v>90</v>
      </c>
      <c r="G78" s="43">
        <v>0.35</v>
      </c>
      <c r="H78" s="43">
        <v>0.3</v>
      </c>
      <c r="I78" s="43">
        <v>7.45</v>
      </c>
      <c r="J78" s="43">
        <v>35.4</v>
      </c>
      <c r="K78" s="44"/>
      <c r="L78" s="43">
        <v>8.39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23.900000000000002</v>
      </c>
      <c r="H80" s="19">
        <f t="shared" ref="H80" si="35">SUM(H71:H79)</f>
        <v>25.310000000000002</v>
      </c>
      <c r="I80" s="19">
        <f t="shared" ref="I80" si="36">SUM(I71:I79)</f>
        <v>77.63000000000001</v>
      </c>
      <c r="J80" s="19">
        <f t="shared" ref="J80:L80" si="37">SUM(J71:J79)</f>
        <v>625.4</v>
      </c>
      <c r="K80" s="25"/>
      <c r="L80" s="19">
        <f t="shared" si="37"/>
        <v>73.600000000000009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1445</v>
      </c>
      <c r="G81" s="32">
        <f t="shared" ref="G81" si="38">G70+G80</f>
        <v>44.290000000000006</v>
      </c>
      <c r="H81" s="32">
        <f t="shared" ref="H81" si="39">H70+H80</f>
        <v>47.86</v>
      </c>
      <c r="I81" s="32">
        <f t="shared" ref="I81" si="40">I70+I80</f>
        <v>164.84</v>
      </c>
      <c r="J81" s="32">
        <f t="shared" ref="J81:L81" si="41">J70+J80</f>
        <v>1357.4</v>
      </c>
      <c r="K81" s="32"/>
      <c r="L81" s="32">
        <f t="shared" si="41"/>
        <v>157.6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10.75</v>
      </c>
      <c r="H82" s="40">
        <v>6.95</v>
      </c>
      <c r="I82" s="40">
        <v>11</v>
      </c>
      <c r="J82" s="40">
        <v>234</v>
      </c>
      <c r="K82" s="41">
        <v>229</v>
      </c>
      <c r="L82" s="40">
        <v>39.200000000000003</v>
      </c>
    </row>
    <row r="83" spans="1:12" ht="15" x14ac:dyDescent="0.25">
      <c r="A83" s="23"/>
      <c r="B83" s="15"/>
      <c r="C83" s="11"/>
      <c r="D83" s="6" t="s">
        <v>29</v>
      </c>
      <c r="E83" s="42" t="s">
        <v>61</v>
      </c>
      <c r="F83" s="43">
        <v>180</v>
      </c>
      <c r="G83" s="43">
        <v>4.92</v>
      </c>
      <c r="H83" s="43">
        <v>7.2</v>
      </c>
      <c r="I83" s="43">
        <v>24.5</v>
      </c>
      <c r="J83" s="43">
        <v>112</v>
      </c>
      <c r="K83" s="44">
        <v>312</v>
      </c>
      <c r="L83" s="43">
        <v>22.74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0.68</v>
      </c>
      <c r="H84" s="43">
        <v>0.03</v>
      </c>
      <c r="I84" s="43">
        <v>35.5</v>
      </c>
      <c r="J84" s="43">
        <v>103</v>
      </c>
      <c r="K84" s="44">
        <v>349</v>
      </c>
      <c r="L84" s="43">
        <v>9.5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3.95</v>
      </c>
      <c r="H85" s="43">
        <v>0.5</v>
      </c>
      <c r="I85" s="43">
        <v>24</v>
      </c>
      <c r="J85" s="43">
        <v>53</v>
      </c>
      <c r="K85" s="44" t="s">
        <v>45</v>
      </c>
      <c r="L85" s="43">
        <v>2.8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62</v>
      </c>
      <c r="F87" s="43">
        <v>60</v>
      </c>
      <c r="G87" s="43">
        <v>0.3</v>
      </c>
      <c r="H87" s="43">
        <v>0.17</v>
      </c>
      <c r="I87" s="43">
        <v>1</v>
      </c>
      <c r="J87" s="43">
        <v>20</v>
      </c>
      <c r="K87" s="44" t="s">
        <v>45</v>
      </c>
      <c r="L87" s="43">
        <v>9.76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20.6</v>
      </c>
      <c r="H89" s="19">
        <f t="shared" ref="H89" si="43">SUM(H82:H88)</f>
        <v>14.85</v>
      </c>
      <c r="I89" s="19">
        <f t="shared" ref="I89" si="44">SUM(I82:I88)</f>
        <v>96</v>
      </c>
      <c r="J89" s="19">
        <f t="shared" ref="J89:L89" si="45">SUM(J82:J88)</f>
        <v>522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6.9</v>
      </c>
      <c r="H91" s="43">
        <v>7.73</v>
      </c>
      <c r="I91" s="43">
        <v>24.99</v>
      </c>
      <c r="J91" s="43">
        <v>247</v>
      </c>
      <c r="K91" s="44">
        <v>101</v>
      </c>
      <c r="L91" s="43">
        <v>14.24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12.58</v>
      </c>
      <c r="H92" s="43">
        <v>16.5</v>
      </c>
      <c r="I92" s="43">
        <v>25</v>
      </c>
      <c r="J92" s="43">
        <v>260</v>
      </c>
      <c r="K92" s="44">
        <v>289</v>
      </c>
      <c r="L92" s="43">
        <v>32.39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5.91</v>
      </c>
      <c r="H93" s="43">
        <v>8.64</v>
      </c>
      <c r="I93" s="43">
        <v>29.4</v>
      </c>
      <c r="J93" s="43">
        <v>143</v>
      </c>
      <c r="K93" s="44">
        <v>312</v>
      </c>
      <c r="L93" s="43">
        <v>12.95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</v>
      </c>
      <c r="H94" s="43">
        <v>3.08</v>
      </c>
      <c r="I94" s="43">
        <v>18.8</v>
      </c>
      <c r="J94" s="43">
        <v>141</v>
      </c>
      <c r="K94" s="44">
        <v>380</v>
      </c>
      <c r="L94" s="43">
        <v>2.98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3.95</v>
      </c>
      <c r="H95" s="43">
        <v>0.5</v>
      </c>
      <c r="I95" s="43">
        <v>24</v>
      </c>
      <c r="J95" s="43">
        <v>58</v>
      </c>
      <c r="K95" s="44" t="s">
        <v>45</v>
      </c>
      <c r="L95" s="43">
        <v>2.65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54</v>
      </c>
      <c r="F97" s="43">
        <v>100</v>
      </c>
      <c r="G97" s="43">
        <v>0.35</v>
      </c>
      <c r="H97" s="43">
        <v>0.3</v>
      </c>
      <c r="I97" s="43">
        <v>7.45</v>
      </c>
      <c r="J97" s="43">
        <v>35.4</v>
      </c>
      <c r="K97" s="44"/>
      <c r="L97" s="43">
        <v>8.39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29.790000000000003</v>
      </c>
      <c r="H99" s="19">
        <f t="shared" ref="H99" si="47">SUM(H90:H98)</f>
        <v>36.75</v>
      </c>
      <c r="I99" s="19">
        <f t="shared" ref="I99" si="48">SUM(I90:I98)</f>
        <v>129.63999999999999</v>
      </c>
      <c r="J99" s="19">
        <f t="shared" ref="J99:L99" si="49">SUM(J90:J98)</f>
        <v>884.4</v>
      </c>
      <c r="K99" s="25"/>
      <c r="L99" s="19">
        <f t="shared" si="49"/>
        <v>73.599999999999994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 t="shared" ref="G100" si="50">G89+G99</f>
        <v>50.39</v>
      </c>
      <c r="H100" s="32">
        <f t="shared" ref="H100" si="51">H89+H99</f>
        <v>51.6</v>
      </c>
      <c r="I100" s="32">
        <f t="shared" ref="I100" si="52">I89+I99</f>
        <v>225.64</v>
      </c>
      <c r="J100" s="32">
        <f t="shared" ref="J100:L100" si="53">J89+J99</f>
        <v>1406.4</v>
      </c>
      <c r="K100" s="32"/>
      <c r="L100" s="32">
        <f t="shared" si="53"/>
        <v>157.6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250</v>
      </c>
      <c r="G101" s="40">
        <v>15.64</v>
      </c>
      <c r="H101" s="40">
        <v>14.37</v>
      </c>
      <c r="I101" s="40">
        <v>35.51</v>
      </c>
      <c r="J101" s="40">
        <v>356</v>
      </c>
      <c r="K101" s="41">
        <v>291</v>
      </c>
      <c r="L101" s="40">
        <v>52.83</v>
      </c>
    </row>
    <row r="102" spans="1:12" ht="15" x14ac:dyDescent="0.25">
      <c r="A102" s="23"/>
      <c r="B102" s="15"/>
      <c r="C102" s="11"/>
      <c r="D102" s="6" t="s">
        <v>26</v>
      </c>
      <c r="E102" s="42" t="s">
        <v>67</v>
      </c>
      <c r="F102" s="43">
        <v>60</v>
      </c>
      <c r="G102" s="43">
        <v>0.87</v>
      </c>
      <c r="H102" s="43">
        <v>0.5</v>
      </c>
      <c r="I102" s="43">
        <v>10.86</v>
      </c>
      <c r="J102" s="43">
        <v>22</v>
      </c>
      <c r="K102" s="44" t="s">
        <v>45</v>
      </c>
      <c r="L102" s="43">
        <v>8.89</v>
      </c>
    </row>
    <row r="103" spans="1:12" ht="15" x14ac:dyDescent="0.25">
      <c r="A103" s="23"/>
      <c r="B103" s="15"/>
      <c r="C103" s="11"/>
      <c r="D103" s="7" t="s">
        <v>22</v>
      </c>
      <c r="E103" s="42" t="s">
        <v>97</v>
      </c>
      <c r="F103" s="43">
        <v>200</v>
      </c>
      <c r="G103" s="43">
        <v>0.1</v>
      </c>
      <c r="H103" s="43">
        <v>0.02</v>
      </c>
      <c r="I103" s="43">
        <v>6.2</v>
      </c>
      <c r="J103" s="43">
        <v>63</v>
      </c>
      <c r="K103" s="44">
        <v>376</v>
      </c>
      <c r="L103" s="43">
        <v>5.98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3.95</v>
      </c>
      <c r="H104" s="43">
        <v>0.5</v>
      </c>
      <c r="I104" s="43">
        <v>24</v>
      </c>
      <c r="J104" s="43">
        <v>53</v>
      </c>
      <c r="K104" s="44" t="s">
        <v>45</v>
      </c>
      <c r="L104" s="43">
        <v>2.8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56</v>
      </c>
      <c r="F106" s="43">
        <v>20</v>
      </c>
      <c r="G106" s="43">
        <v>0.2</v>
      </c>
      <c r="H106" s="43">
        <v>10.5</v>
      </c>
      <c r="I106" s="43">
        <v>0.2</v>
      </c>
      <c r="J106" s="43">
        <v>102</v>
      </c>
      <c r="K106" s="44">
        <v>14</v>
      </c>
      <c r="L106" s="43">
        <v>13.5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20.76</v>
      </c>
      <c r="H108" s="19">
        <f t="shared" si="54"/>
        <v>25.89</v>
      </c>
      <c r="I108" s="19">
        <f t="shared" si="54"/>
        <v>76.77</v>
      </c>
      <c r="J108" s="19">
        <f t="shared" si="54"/>
        <v>596</v>
      </c>
      <c r="K108" s="25"/>
      <c r="L108" s="19">
        <f t="shared" ref="L108" si="55">SUM(L101:L107)</f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68</v>
      </c>
      <c r="F110" s="43">
        <v>250</v>
      </c>
      <c r="G110" s="43">
        <v>9.8000000000000007</v>
      </c>
      <c r="H110" s="43">
        <v>20.309999999999999</v>
      </c>
      <c r="I110" s="43">
        <v>35.26</v>
      </c>
      <c r="J110" s="43">
        <v>306</v>
      </c>
      <c r="K110" s="44">
        <v>113</v>
      </c>
      <c r="L110" s="43">
        <v>15.59</v>
      </c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100</v>
      </c>
      <c r="G111" s="43">
        <v>8.9</v>
      </c>
      <c r="H111" s="43">
        <v>11.61</v>
      </c>
      <c r="I111" s="43">
        <v>31.02</v>
      </c>
      <c r="J111" s="43">
        <v>396</v>
      </c>
      <c r="K111" s="44">
        <v>294</v>
      </c>
      <c r="L111" s="43">
        <v>27.84</v>
      </c>
    </row>
    <row r="112" spans="1:12" ht="15" x14ac:dyDescent="0.25">
      <c r="A112" s="23"/>
      <c r="B112" s="15"/>
      <c r="C112" s="11"/>
      <c r="D112" s="7" t="s">
        <v>29</v>
      </c>
      <c r="E112" s="42" t="s">
        <v>99</v>
      </c>
      <c r="F112" s="43">
        <v>180</v>
      </c>
      <c r="G112" s="43">
        <v>5.61</v>
      </c>
      <c r="H112" s="43">
        <v>6.05</v>
      </c>
      <c r="I112" s="43">
        <v>38.07</v>
      </c>
      <c r="J112" s="43">
        <v>179</v>
      </c>
      <c r="K112" s="44">
        <v>203</v>
      </c>
      <c r="L112" s="43">
        <v>19.52</v>
      </c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0.4</v>
      </c>
      <c r="H113" s="43">
        <v>0.5</v>
      </c>
      <c r="I113" s="43">
        <v>9.85</v>
      </c>
      <c r="J113" s="43">
        <v>103</v>
      </c>
      <c r="K113" s="44" t="s">
        <v>89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3.95</v>
      </c>
      <c r="H114" s="43">
        <v>0.5</v>
      </c>
      <c r="I114" s="43">
        <v>24</v>
      </c>
      <c r="J114" s="43">
        <v>58</v>
      </c>
      <c r="K114" s="44" t="s">
        <v>45</v>
      </c>
      <c r="L114" s="43">
        <v>2.65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28.66</v>
      </c>
      <c r="H118" s="19">
        <f t="shared" si="56"/>
        <v>38.97</v>
      </c>
      <c r="I118" s="19">
        <f t="shared" si="56"/>
        <v>138.19999999999999</v>
      </c>
      <c r="J118" s="19">
        <f t="shared" si="56"/>
        <v>1042</v>
      </c>
      <c r="K118" s="25"/>
      <c r="L118" s="19">
        <f t="shared" ref="L118" si="57">SUM(L109:L117)</f>
        <v>73.600000000000009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1340</v>
      </c>
      <c r="G119" s="32">
        <f t="shared" ref="G119" si="58">G108+G118</f>
        <v>49.42</v>
      </c>
      <c r="H119" s="32">
        <f t="shared" ref="H119" si="59">H108+H118</f>
        <v>64.86</v>
      </c>
      <c r="I119" s="32">
        <f t="shared" ref="I119" si="60">I108+I118</f>
        <v>214.96999999999997</v>
      </c>
      <c r="J119" s="32">
        <f t="shared" ref="J119:L119" si="61">J108+J118</f>
        <v>1638</v>
      </c>
      <c r="K119" s="32"/>
      <c r="L119" s="32">
        <f t="shared" si="61"/>
        <v>157.60000000000002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100</v>
      </c>
      <c r="G120" s="40">
        <v>8.02</v>
      </c>
      <c r="H120" s="40">
        <v>11.61</v>
      </c>
      <c r="I120" s="40">
        <v>27.92</v>
      </c>
      <c r="J120" s="40">
        <v>356</v>
      </c>
      <c r="K120" s="41">
        <v>294</v>
      </c>
      <c r="L120" s="40">
        <v>51.03</v>
      </c>
    </row>
    <row r="121" spans="1:12" ht="15" x14ac:dyDescent="0.25">
      <c r="A121" s="14"/>
      <c r="B121" s="15"/>
      <c r="C121" s="11"/>
      <c r="D121" s="6" t="s">
        <v>69</v>
      </c>
      <c r="E121" s="42" t="s">
        <v>47</v>
      </c>
      <c r="F121" s="43">
        <v>185</v>
      </c>
      <c r="G121" s="43">
        <v>4.7</v>
      </c>
      <c r="H121" s="43">
        <v>5.07</v>
      </c>
      <c r="I121" s="43">
        <v>31.9</v>
      </c>
      <c r="J121" s="43">
        <v>148</v>
      </c>
      <c r="K121" s="44">
        <v>203</v>
      </c>
      <c r="L121" s="43">
        <v>13.05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0.68</v>
      </c>
      <c r="H122" s="43">
        <v>0.1</v>
      </c>
      <c r="I122" s="43">
        <v>35.5</v>
      </c>
      <c r="J122" s="43">
        <v>147</v>
      </c>
      <c r="K122" s="44">
        <v>349</v>
      </c>
      <c r="L122" s="43">
        <v>9.5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3.95</v>
      </c>
      <c r="H123" s="43">
        <v>0.5</v>
      </c>
      <c r="I123" s="43">
        <v>24</v>
      </c>
      <c r="J123" s="43">
        <v>53</v>
      </c>
      <c r="K123" s="44" t="s">
        <v>45</v>
      </c>
      <c r="L123" s="43">
        <v>2.8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41</v>
      </c>
      <c r="F125" s="43">
        <v>60</v>
      </c>
      <c r="G125" s="43">
        <v>0.4</v>
      </c>
      <c r="H125" s="43">
        <v>0.74</v>
      </c>
      <c r="I125" s="43">
        <v>15.56</v>
      </c>
      <c r="J125" s="43">
        <v>15</v>
      </c>
      <c r="K125" s="44">
        <v>139</v>
      </c>
      <c r="L125" s="43">
        <v>7.62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17.749999999999996</v>
      </c>
      <c r="H127" s="19">
        <f t="shared" si="62"/>
        <v>18.02</v>
      </c>
      <c r="I127" s="19">
        <f t="shared" si="62"/>
        <v>134.88</v>
      </c>
      <c r="J127" s="19">
        <f t="shared" si="62"/>
        <v>719</v>
      </c>
      <c r="K127" s="25"/>
      <c r="L127" s="19">
        <f t="shared" ref="L127" si="63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3.9</v>
      </c>
      <c r="H129" s="43">
        <v>17.05</v>
      </c>
      <c r="I129" s="43">
        <v>23.8</v>
      </c>
      <c r="J129" s="43">
        <v>198</v>
      </c>
      <c r="K129" s="44">
        <v>91</v>
      </c>
      <c r="L129" s="43">
        <v>14.58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250</v>
      </c>
      <c r="G130" s="43">
        <v>16.54</v>
      </c>
      <c r="H130" s="43">
        <v>14.74</v>
      </c>
      <c r="I130" s="43">
        <v>78.97</v>
      </c>
      <c r="J130" s="43">
        <v>456</v>
      </c>
      <c r="K130" s="44">
        <v>291</v>
      </c>
      <c r="L130" s="43">
        <v>45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2.2999999999999998</v>
      </c>
      <c r="H132" s="43">
        <v>0.08</v>
      </c>
      <c r="I132" s="43">
        <v>18</v>
      </c>
      <c r="J132" s="43">
        <v>104</v>
      </c>
      <c r="K132" s="44">
        <v>382</v>
      </c>
      <c r="L132" s="43">
        <v>2.98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3.95</v>
      </c>
      <c r="H133" s="43">
        <v>0.5</v>
      </c>
      <c r="I133" s="43">
        <v>24</v>
      </c>
      <c r="J133" s="43">
        <v>58</v>
      </c>
      <c r="K133" s="44" t="s">
        <v>45</v>
      </c>
      <c r="L133" s="43">
        <v>2.65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54</v>
      </c>
      <c r="F135" s="43">
        <v>100</v>
      </c>
      <c r="G135" s="43">
        <v>0.35</v>
      </c>
      <c r="H135" s="43">
        <v>0.3</v>
      </c>
      <c r="I135" s="43">
        <v>7.45</v>
      </c>
      <c r="J135" s="43">
        <v>35.4</v>
      </c>
      <c r="K135" s="44"/>
      <c r="L135" s="43">
        <v>8.39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27.04</v>
      </c>
      <c r="H137" s="19">
        <f t="shared" si="64"/>
        <v>32.669999999999995</v>
      </c>
      <c r="I137" s="19">
        <f t="shared" si="64"/>
        <v>152.21999999999997</v>
      </c>
      <c r="J137" s="19">
        <f t="shared" si="64"/>
        <v>851.4</v>
      </c>
      <c r="K137" s="25"/>
      <c r="L137" s="19">
        <f t="shared" ref="L137" si="65">SUM(L128:L136)</f>
        <v>73.599999999999994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1425</v>
      </c>
      <c r="G138" s="32">
        <f t="shared" ref="G138" si="66">G127+G137</f>
        <v>44.789999999999992</v>
      </c>
      <c r="H138" s="32">
        <f t="shared" ref="H138" si="67">H127+H137</f>
        <v>50.69</v>
      </c>
      <c r="I138" s="32">
        <f t="shared" ref="I138" si="68">I127+I137</f>
        <v>287.09999999999997</v>
      </c>
      <c r="J138" s="32">
        <f t="shared" ref="J138:L138" si="69">J127+J137</f>
        <v>1570.4</v>
      </c>
      <c r="K138" s="32"/>
      <c r="L138" s="32">
        <f t="shared" si="69"/>
        <v>157.6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120</v>
      </c>
      <c r="G139" s="40">
        <v>9.68</v>
      </c>
      <c r="H139" s="40">
        <v>5.0999999999999996</v>
      </c>
      <c r="I139" s="40">
        <v>37.4</v>
      </c>
      <c r="J139" s="40">
        <v>284</v>
      </c>
      <c r="K139" s="41">
        <v>315</v>
      </c>
      <c r="L139" s="40">
        <v>36.72</v>
      </c>
    </row>
    <row r="140" spans="1:12" ht="15" x14ac:dyDescent="0.25">
      <c r="A140" s="23"/>
      <c r="B140" s="15"/>
      <c r="C140" s="11"/>
      <c r="D140" s="6" t="s">
        <v>29</v>
      </c>
      <c r="E140" s="42" t="s">
        <v>61</v>
      </c>
      <c r="F140" s="43">
        <v>180</v>
      </c>
      <c r="G140" s="43">
        <v>4.92</v>
      </c>
      <c r="H140" s="43">
        <v>7.2</v>
      </c>
      <c r="I140" s="43">
        <v>24.5</v>
      </c>
      <c r="J140" s="43">
        <v>112</v>
      </c>
      <c r="K140" s="44">
        <v>312</v>
      </c>
      <c r="L140" s="43">
        <v>22.74</v>
      </c>
    </row>
    <row r="141" spans="1:12" ht="15" x14ac:dyDescent="0.2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0.5</v>
      </c>
      <c r="H141" s="43">
        <v>0.2</v>
      </c>
      <c r="I141" s="43">
        <v>18.5</v>
      </c>
      <c r="J141" s="43">
        <v>129</v>
      </c>
      <c r="K141" s="44">
        <v>376</v>
      </c>
      <c r="L141" s="43">
        <v>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3.95</v>
      </c>
      <c r="H142" s="43">
        <v>0.5</v>
      </c>
      <c r="I142" s="43">
        <v>24</v>
      </c>
      <c r="J142" s="43">
        <v>53</v>
      </c>
      <c r="K142" s="44" t="s">
        <v>45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71</v>
      </c>
      <c r="F144" s="43">
        <v>60</v>
      </c>
      <c r="G144" s="43">
        <v>0.3</v>
      </c>
      <c r="H144" s="43">
        <v>0.17</v>
      </c>
      <c r="I144" s="43">
        <v>1</v>
      </c>
      <c r="J144" s="43">
        <v>20</v>
      </c>
      <c r="K144" s="44" t="s">
        <v>45</v>
      </c>
      <c r="L144" s="43">
        <v>9.76</v>
      </c>
    </row>
    <row r="145" spans="1:12" ht="15" x14ac:dyDescent="0.25">
      <c r="A145" s="23"/>
      <c r="B145" s="15"/>
      <c r="C145" s="11"/>
      <c r="D145" s="6" t="s">
        <v>26</v>
      </c>
      <c r="E145" s="42" t="s">
        <v>100</v>
      </c>
      <c r="F145" s="43">
        <v>30</v>
      </c>
      <c r="G145" s="43">
        <v>0.9</v>
      </c>
      <c r="H145" s="43">
        <v>10.5</v>
      </c>
      <c r="I145" s="43">
        <v>8.4</v>
      </c>
      <c r="J145" s="43">
        <v>11.96</v>
      </c>
      <c r="K145" s="44" t="s">
        <v>89</v>
      </c>
      <c r="L145" s="43">
        <v>2.98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20.25</v>
      </c>
      <c r="H146" s="19">
        <f t="shared" si="70"/>
        <v>23.67</v>
      </c>
      <c r="I146" s="19">
        <f t="shared" si="70"/>
        <v>113.80000000000001</v>
      </c>
      <c r="J146" s="19">
        <f t="shared" si="70"/>
        <v>609.96</v>
      </c>
      <c r="K146" s="25"/>
      <c r="L146" s="19">
        <f t="shared" ref="L146" si="71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5.49</v>
      </c>
      <c r="H148" s="43">
        <v>8.27</v>
      </c>
      <c r="I148" s="43">
        <v>20.79</v>
      </c>
      <c r="J148" s="43">
        <v>202</v>
      </c>
      <c r="K148" s="44">
        <v>101</v>
      </c>
      <c r="L148" s="43">
        <v>14.04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100</v>
      </c>
      <c r="G149" s="43">
        <v>15.64</v>
      </c>
      <c r="H149" s="43">
        <v>8.19</v>
      </c>
      <c r="I149" s="43">
        <v>37.4</v>
      </c>
      <c r="J149" s="43">
        <v>284</v>
      </c>
      <c r="K149" s="44">
        <v>315</v>
      </c>
      <c r="L149" s="43">
        <v>33.369999999999997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185</v>
      </c>
      <c r="G150" s="43">
        <v>5.91</v>
      </c>
      <c r="H150" s="43">
        <v>8.64</v>
      </c>
      <c r="I150" s="43">
        <v>29.4</v>
      </c>
      <c r="J150" s="43">
        <v>135</v>
      </c>
      <c r="K150" s="44">
        <v>312</v>
      </c>
      <c r="L150" s="43">
        <v>12.15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0.5</v>
      </c>
      <c r="H151" s="43">
        <v>0.2</v>
      </c>
      <c r="I151" s="43">
        <v>18.149999999999999</v>
      </c>
      <c r="J151" s="43">
        <v>129</v>
      </c>
      <c r="K151" s="44">
        <v>376</v>
      </c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3.95</v>
      </c>
      <c r="H152" s="43">
        <v>0.5</v>
      </c>
      <c r="I152" s="43">
        <v>24</v>
      </c>
      <c r="J152" s="43">
        <v>58</v>
      </c>
      <c r="K152" s="44" t="s">
        <v>45</v>
      </c>
      <c r="L152" s="43">
        <v>2.65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54</v>
      </c>
      <c r="F154" s="43">
        <v>90</v>
      </c>
      <c r="G154" s="43">
        <v>0.35</v>
      </c>
      <c r="H154" s="43">
        <v>0.3</v>
      </c>
      <c r="I154" s="43">
        <v>7.45</v>
      </c>
      <c r="J154" s="43">
        <v>35.4</v>
      </c>
      <c r="K154" s="44"/>
      <c r="L154" s="43">
        <v>8.39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31.840000000000003</v>
      </c>
      <c r="H156" s="19">
        <f t="shared" si="72"/>
        <v>26.1</v>
      </c>
      <c r="I156" s="19">
        <f t="shared" si="72"/>
        <v>137.19</v>
      </c>
      <c r="J156" s="19">
        <f t="shared" si="72"/>
        <v>843.4</v>
      </c>
      <c r="K156" s="25"/>
      <c r="L156" s="19">
        <f t="shared" ref="L156" si="73">SUM(L147:L155)</f>
        <v>73.599999999999994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1495</v>
      </c>
      <c r="G157" s="32">
        <f t="shared" ref="G157" si="74">G146+G156</f>
        <v>52.09</v>
      </c>
      <c r="H157" s="32">
        <f t="shared" ref="H157" si="75">H146+H156</f>
        <v>49.77</v>
      </c>
      <c r="I157" s="32">
        <f t="shared" ref="I157" si="76">I146+I156</f>
        <v>250.99</v>
      </c>
      <c r="J157" s="32">
        <f t="shared" ref="J157:L157" si="77">J146+J156</f>
        <v>1453.3600000000001</v>
      </c>
      <c r="K157" s="32"/>
      <c r="L157" s="32">
        <f t="shared" si="77"/>
        <v>157.6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100</v>
      </c>
      <c r="G158" s="40">
        <v>10.84</v>
      </c>
      <c r="H158" s="40">
        <v>12.52</v>
      </c>
      <c r="I158" s="40">
        <v>13.28</v>
      </c>
      <c r="J158" s="40">
        <v>295</v>
      </c>
      <c r="K158" s="41">
        <v>301</v>
      </c>
      <c r="L158" s="40">
        <v>47.05</v>
      </c>
    </row>
    <row r="159" spans="1:12" ht="15" x14ac:dyDescent="0.25">
      <c r="A159" s="23"/>
      <c r="B159" s="15"/>
      <c r="C159" s="11"/>
      <c r="D159" s="6" t="s">
        <v>29</v>
      </c>
      <c r="E159" s="42" t="s">
        <v>74</v>
      </c>
      <c r="F159" s="43">
        <v>185</v>
      </c>
      <c r="G159" s="43">
        <v>4.7</v>
      </c>
      <c r="H159" s="43">
        <v>5.07</v>
      </c>
      <c r="I159" s="43">
        <v>31.9</v>
      </c>
      <c r="J159" s="43">
        <v>148</v>
      </c>
      <c r="K159" s="44">
        <v>205</v>
      </c>
      <c r="L159" s="43">
        <v>13.65</v>
      </c>
    </row>
    <row r="160" spans="1:12" ht="15" x14ac:dyDescent="0.2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0.68</v>
      </c>
      <c r="H160" s="43">
        <v>0.03</v>
      </c>
      <c r="I160" s="43">
        <v>35.5</v>
      </c>
      <c r="J160" s="43">
        <v>103</v>
      </c>
      <c r="K160" s="44">
        <v>349</v>
      </c>
      <c r="L160" s="43">
        <v>9.5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3.95</v>
      </c>
      <c r="H161" s="43">
        <v>0.5</v>
      </c>
      <c r="I161" s="43">
        <v>24</v>
      </c>
      <c r="J161" s="43">
        <v>53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43</v>
      </c>
      <c r="F163" s="43">
        <v>15</v>
      </c>
      <c r="G163" s="43">
        <v>3.64</v>
      </c>
      <c r="H163" s="43">
        <v>4.4000000000000004</v>
      </c>
      <c r="I163" s="43">
        <f>-J16372</f>
        <v>0</v>
      </c>
      <c r="J163" s="43">
        <v>72</v>
      </c>
      <c r="K163" s="44">
        <v>15</v>
      </c>
      <c r="L163" s="43">
        <v>11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23.81</v>
      </c>
      <c r="H165" s="19">
        <f t="shared" si="78"/>
        <v>22.520000000000003</v>
      </c>
      <c r="I165" s="19">
        <f t="shared" si="78"/>
        <v>104.68</v>
      </c>
      <c r="J165" s="19">
        <f t="shared" si="78"/>
        <v>671</v>
      </c>
      <c r="K165" s="25"/>
      <c r="L165" s="19">
        <f t="shared" ref="L165" si="79">SUM(L158:L164)</f>
        <v>83.999999999999986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5.64</v>
      </c>
      <c r="H167" s="43">
        <v>9.93</v>
      </c>
      <c r="I167" s="43">
        <v>28.28</v>
      </c>
      <c r="J167" s="43">
        <v>222</v>
      </c>
      <c r="K167" s="44">
        <v>88</v>
      </c>
      <c r="L167" s="43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100</v>
      </c>
      <c r="G168" s="43">
        <v>16.54</v>
      </c>
      <c r="H168" s="43">
        <v>14.74</v>
      </c>
      <c r="I168" s="43">
        <v>78.97</v>
      </c>
      <c r="J168" s="43">
        <v>456</v>
      </c>
      <c r="K168" s="44">
        <v>291</v>
      </c>
      <c r="L168" s="43">
        <v>42.19</v>
      </c>
    </row>
    <row r="169" spans="1:12" ht="15" x14ac:dyDescent="0.25">
      <c r="A169" s="23"/>
      <c r="B169" s="15"/>
      <c r="C169" s="11"/>
      <c r="D169" s="7" t="s">
        <v>29</v>
      </c>
      <c r="E169" s="42" t="s">
        <v>104</v>
      </c>
      <c r="F169" s="43">
        <v>185</v>
      </c>
      <c r="G169" s="43">
        <v>0.18</v>
      </c>
      <c r="H169" s="43">
        <v>1.05</v>
      </c>
      <c r="I169" s="43">
        <v>0.6</v>
      </c>
      <c r="J169" s="43">
        <v>123</v>
      </c>
      <c r="K169" s="44">
        <v>203</v>
      </c>
      <c r="L169" s="43">
        <v>6.26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0.68</v>
      </c>
      <c r="H170" s="43">
        <v>0.03</v>
      </c>
      <c r="I170" s="43">
        <v>35.5</v>
      </c>
      <c r="J170" s="43">
        <v>103</v>
      </c>
      <c r="K170" s="44">
        <v>349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3.95</v>
      </c>
      <c r="H171" s="43">
        <v>0.5</v>
      </c>
      <c r="I171" s="43">
        <v>24</v>
      </c>
      <c r="J171" s="43">
        <v>58</v>
      </c>
      <c r="K171" s="44" t="s">
        <v>45</v>
      </c>
      <c r="L171" s="43">
        <v>2.65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26.99</v>
      </c>
      <c r="H175" s="19">
        <f t="shared" si="80"/>
        <v>26.250000000000004</v>
      </c>
      <c r="I175" s="19">
        <f t="shared" si="80"/>
        <v>167.35</v>
      </c>
      <c r="J175" s="19">
        <f t="shared" si="80"/>
        <v>962</v>
      </c>
      <c r="K175" s="25"/>
      <c r="L175" s="19">
        <f t="shared" ref="L175" si="81">SUM(L166:L174)</f>
        <v>73.599999999999994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1315</v>
      </c>
      <c r="G176" s="32">
        <f t="shared" ref="G176" si="82">G165+G175</f>
        <v>50.8</v>
      </c>
      <c r="H176" s="32">
        <f t="shared" ref="H176" si="83">H165+H175</f>
        <v>48.77000000000001</v>
      </c>
      <c r="I176" s="32">
        <f t="shared" ref="I176" si="84">I165+I175</f>
        <v>272.02999999999997</v>
      </c>
      <c r="J176" s="32">
        <f t="shared" ref="J176:L176" si="85">J165+J175</f>
        <v>1633</v>
      </c>
      <c r="K176" s="32"/>
      <c r="L176" s="32">
        <f t="shared" si="85"/>
        <v>157.59999999999997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100</v>
      </c>
      <c r="G177" s="40">
        <v>17.739999999999998</v>
      </c>
      <c r="H177" s="40">
        <v>17.64</v>
      </c>
      <c r="I177" s="40">
        <v>54.65</v>
      </c>
      <c r="J177" s="40">
        <v>450</v>
      </c>
      <c r="K177" s="41">
        <v>259</v>
      </c>
      <c r="L177" s="40">
        <v>53.47</v>
      </c>
    </row>
    <row r="178" spans="1:12" ht="15" x14ac:dyDescent="0.25">
      <c r="A178" s="23"/>
      <c r="B178" s="15"/>
      <c r="C178" s="11"/>
      <c r="D178" s="6" t="s">
        <v>29</v>
      </c>
      <c r="E178" s="42" t="s">
        <v>55</v>
      </c>
      <c r="F178" s="43">
        <v>185</v>
      </c>
      <c r="G178" s="43">
        <v>8.85</v>
      </c>
      <c r="H178" s="43">
        <v>9.5500000000000007</v>
      </c>
      <c r="I178" s="43">
        <v>40.1</v>
      </c>
      <c r="J178" s="43">
        <v>258.7</v>
      </c>
      <c r="K178" s="44">
        <v>171</v>
      </c>
      <c r="L178" s="43">
        <v>15.51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0.02</v>
      </c>
      <c r="I179" s="43">
        <v>6.2</v>
      </c>
      <c r="J179" s="43">
        <v>63</v>
      </c>
      <c r="K179" s="44">
        <v>376</v>
      </c>
      <c r="L179" s="43">
        <v>2.98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3.95</v>
      </c>
      <c r="H180" s="43">
        <v>0.5</v>
      </c>
      <c r="I180" s="43">
        <v>24</v>
      </c>
      <c r="J180" s="43">
        <v>53</v>
      </c>
      <c r="K180" s="44" t="s">
        <v>45</v>
      </c>
      <c r="L180" s="43">
        <v>2.8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49</v>
      </c>
      <c r="F182" s="43">
        <v>60</v>
      </c>
      <c r="G182" s="43">
        <v>0.36</v>
      </c>
      <c r="H182" s="43">
        <v>0.2</v>
      </c>
      <c r="I182" s="43">
        <v>1.2</v>
      </c>
      <c r="J182" s="43">
        <v>24</v>
      </c>
      <c r="K182" s="44">
        <v>52</v>
      </c>
      <c r="L182" s="43">
        <v>9.24</v>
      </c>
    </row>
    <row r="183" spans="1:12" ht="15" x14ac:dyDescent="0.25">
      <c r="A183" s="23"/>
      <c r="B183" s="15"/>
      <c r="C183" s="11"/>
      <c r="D183" s="6" t="s">
        <v>78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30.999999999999996</v>
      </c>
      <c r="H184" s="19">
        <f t="shared" si="86"/>
        <v>27.91</v>
      </c>
      <c r="I184" s="19">
        <f t="shared" si="86"/>
        <v>126.15</v>
      </c>
      <c r="J184" s="19">
        <f t="shared" si="86"/>
        <v>848.7</v>
      </c>
      <c r="K184" s="25"/>
      <c r="L184" s="19">
        <f t="shared" ref="L184" si="87">SUM(L177:L183)</f>
        <v>84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8.8800000000000008</v>
      </c>
      <c r="H186" s="43">
        <v>7.84</v>
      </c>
      <c r="I186" s="43">
        <v>25.01</v>
      </c>
      <c r="J186" s="43">
        <v>249</v>
      </c>
      <c r="K186" s="44">
        <v>101</v>
      </c>
      <c r="L186" s="43">
        <v>15.53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100</v>
      </c>
      <c r="G187" s="43">
        <v>17.739999999999998</v>
      </c>
      <c r="H187" s="43">
        <v>17.64</v>
      </c>
      <c r="I187" s="43">
        <v>54.65</v>
      </c>
      <c r="J187" s="43">
        <v>450</v>
      </c>
      <c r="K187" s="44">
        <v>259</v>
      </c>
      <c r="L187" s="43">
        <v>37.56</v>
      </c>
    </row>
    <row r="188" spans="1:12" ht="15" x14ac:dyDescent="0.25">
      <c r="A188" s="23"/>
      <c r="B188" s="15"/>
      <c r="C188" s="11"/>
      <c r="D188" s="7" t="s">
        <v>29</v>
      </c>
      <c r="E188" s="42" t="s">
        <v>40</v>
      </c>
      <c r="F188" s="43">
        <v>185</v>
      </c>
      <c r="G188" s="43">
        <v>0.18</v>
      </c>
      <c r="H188" s="43">
        <v>1.05</v>
      </c>
      <c r="I188" s="43">
        <v>0.6</v>
      </c>
      <c r="J188" s="43">
        <v>12</v>
      </c>
      <c r="K188" s="44">
        <v>203</v>
      </c>
      <c r="L188" s="43">
        <v>6.49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</v>
      </c>
      <c r="H189" s="43">
        <v>0.02</v>
      </c>
      <c r="I189" s="43">
        <v>6.2</v>
      </c>
      <c r="J189" s="43">
        <v>63</v>
      </c>
      <c r="K189" s="44">
        <v>376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3.95</v>
      </c>
      <c r="H190" s="43">
        <v>0.5</v>
      </c>
      <c r="I190" s="43">
        <v>24</v>
      </c>
      <c r="J190" s="43">
        <v>58</v>
      </c>
      <c r="K190" s="44" t="s">
        <v>45</v>
      </c>
      <c r="L190" s="43">
        <v>2.65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54</v>
      </c>
      <c r="F192" s="43">
        <v>90</v>
      </c>
      <c r="G192" s="43">
        <v>0.35</v>
      </c>
      <c r="H192" s="43">
        <v>0.3</v>
      </c>
      <c r="I192" s="43">
        <v>7.45</v>
      </c>
      <c r="J192" s="43">
        <v>35.4</v>
      </c>
      <c r="K192" s="44"/>
      <c r="L192" s="43">
        <v>8.39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8">SUM(G185:G193)</f>
        <v>31.2</v>
      </c>
      <c r="H194" s="19">
        <f t="shared" si="88"/>
        <v>27.35</v>
      </c>
      <c r="I194" s="19">
        <f t="shared" si="88"/>
        <v>117.91</v>
      </c>
      <c r="J194" s="19">
        <f t="shared" si="88"/>
        <v>867.4</v>
      </c>
      <c r="K194" s="25"/>
      <c r="L194" s="19">
        <f t="shared" ref="L194" si="89">SUM(L185:L193)</f>
        <v>73.600000000000009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1450</v>
      </c>
      <c r="G195" s="32">
        <f t="shared" ref="G195" si="90">G184+G194</f>
        <v>62.199999999999996</v>
      </c>
      <c r="H195" s="32">
        <f t="shared" ref="H195" si="91">H184+H194</f>
        <v>55.260000000000005</v>
      </c>
      <c r="I195" s="32">
        <f t="shared" ref="I195" si="92">I184+I194</f>
        <v>244.06</v>
      </c>
      <c r="J195" s="32">
        <f t="shared" ref="J195:L195" si="93">J184+J194</f>
        <v>1716.1</v>
      </c>
      <c r="K195" s="32"/>
      <c r="L195" s="32">
        <f t="shared" si="93"/>
        <v>157.60000000000002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50.872</v>
      </c>
      <c r="H196" s="34">
        <f t="shared" si="94"/>
        <v>53.508000000000003</v>
      </c>
      <c r="I196" s="34">
        <f t="shared" si="94"/>
        <v>234.14999999999995</v>
      </c>
      <c r="J196" s="34">
        <f t="shared" si="94"/>
        <v>1558.116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dcterms:created xsi:type="dcterms:W3CDTF">2022-05-16T14:23:56Z</dcterms:created>
  <dcterms:modified xsi:type="dcterms:W3CDTF">2025-08-31T10:41:24Z</dcterms:modified>
</cp:coreProperties>
</file>